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co\OlimpiadiAstronomia\TelescopioIAPS\OrdineMaggio2024\"/>
    </mc:Choice>
  </mc:AlternateContent>
  <xr:revisionPtr revIDLastSave="0" documentId="13_ncr:1_{D69D8395-3BBB-42F0-B3DC-E3725FB055C5}" xr6:coauthVersionLast="47" xr6:coauthVersionMax="47" xr10:uidLastSave="{00000000-0000-0000-0000-000000000000}"/>
  <bookViews>
    <workbookView xWindow="-24120" yWindow="-120" windowWidth="24240" windowHeight="13140" xr2:uid="{F1A7279D-7C65-4F54-914A-050F7BC9FE5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8" i="1"/>
  <c r="F8" i="1" s="1"/>
  <c r="E7" i="1"/>
  <c r="F7" i="1" s="1"/>
  <c r="E6" i="1"/>
  <c r="F6" i="1" s="1"/>
  <c r="E9" i="1"/>
  <c r="F9" i="1" s="1"/>
  <c r="E5" i="1"/>
  <c r="F5" i="1" s="1"/>
  <c r="F12" i="1" l="1"/>
</calcChain>
</file>

<file path=xl/sharedStrings.xml><?xml version="1.0" encoding="utf-8"?>
<sst xmlns="http://schemas.openxmlformats.org/spreadsheetml/2006/main" count="30" uniqueCount="28">
  <si>
    <t>RdA Telescopi</t>
  </si>
  <si>
    <t>Oggetto</t>
  </si>
  <si>
    <t>Descrizione</t>
  </si>
  <si>
    <t>Quantità</t>
  </si>
  <si>
    <t>Costo unitario</t>
  </si>
  <si>
    <t>Costo totale</t>
  </si>
  <si>
    <t>Costo + IVA</t>
  </si>
  <si>
    <t>Riferimento</t>
  </si>
  <si>
    <t>Montatura equatoriale</t>
  </si>
  <si>
    <t>Montatura equatoriale HEQ-5 Pro SynScan GoTo</t>
  </si>
  <si>
    <t>https://www.astroshop.it/equatoriale-con-goto/skywatcher-montatura-heq-5-pro-synscan-goto/p,4071,</t>
  </si>
  <si>
    <t>Oculare</t>
  </si>
  <si>
    <t>TOT</t>
  </si>
  <si>
    <t>https://www.vevor.it/passacavo-a-pavimento-c_10747/vevor-rampa-di-protezione-del-cavo-per-vialetto-2-canale-in-nero-giallo-5-pezzi-p_010918830846</t>
  </si>
  <si>
    <t>VEVOR Canalina Passacavi Elettriche Rampa Modulare per Condotto 2 Canale Protezione Cavo in Gomma e Pvc Carico 4.989 kg Rampa di Protezione per Cavi</t>
  </si>
  <si>
    <t>Canalina</t>
  </si>
  <si>
    <t>Skywatcher modulo wifi per montature synscan pro</t>
  </si>
  <si>
    <t>Modulo wifi</t>
  </si>
  <si>
    <t>https://www.staroptics.it/dettaglio-prodotto/skywatcher-modulo-wifi-per-montature-synscan-pro/</t>
  </si>
  <si>
    <t>Explore Scientific, Oculare 82° Ar 11mm 1,25"</t>
  </si>
  <si>
    <t>Explore Scientific, Oculare 82° Ar 8,8mm 1,25"</t>
  </si>
  <si>
    <t>https://www.astroshop.it/oculari/explore-scientific-oculare-82d-ar-8-8mm-1-25-/p,22597</t>
  </si>
  <si>
    <t>https://www.astroshop.it/oculari/explore-scientific-oculare-82d-ar-18mm-2-/p,22599</t>
  </si>
  <si>
    <t>Filtro Solare Visibile</t>
  </si>
  <si>
    <t>https://www.astroshop.it/filtri-foglio-montati/baader-filtri-solari-astrosolar-filtro-solare-per-telescopio-astf-120-mm/p,46634</t>
  </si>
  <si>
    <t>Filtri solari AstroSolar/Baader Filtro solare per telescopio ASTF 120 mm</t>
  </si>
  <si>
    <t>Explore Scientific, Oculare 82° Ar 18mm 2"</t>
  </si>
  <si>
    <t>https://www.astroshop.it/oculari/explore-scientific-oculare-82d-ar-11mm-1-25-/p,22785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</si>
</sst>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1" applyAlignment="1">
      <alignment vertical="center"/>
    </xf>
    <xf numFmtId="2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troshop.it/equatoriale-con-goto/skywatcher-montatura-heq-5-pro-synscan-goto/p,4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AECB-9FA3-4061-A25A-E74D145581B0}">
  <dimension ref="A2:Q18"/>
  <sheetViews>
    <sheetView tabSelected="1" workbookViewId="0">
      <selection activeCell="D17" sqref="D17"/>
    </sheetView>
  </sheetViews>
  <sheetFormatPr defaultRowHeight="15" x14ac:dyDescent="0.25"/>
  <cols>
    <col min="1" max="1" width="23.28515625" bestFit="1" customWidth="1"/>
    <col min="2" max="2" width="51.42578125" bestFit="1" customWidth="1"/>
    <col min="3" max="3" width="11" bestFit="1" customWidth="1"/>
    <col min="4" max="5" width="15.140625" bestFit="1" customWidth="1"/>
    <col min="6" max="6" width="14.140625" bestFit="1" customWidth="1"/>
    <col min="7" max="7" width="13" bestFit="1" customWidth="1"/>
  </cols>
  <sheetData>
    <row r="2" spans="1:17" ht="18.75" x14ac:dyDescent="0.3">
      <c r="A2" s="1" t="s">
        <v>0</v>
      </c>
    </row>
    <row r="4" spans="1:17" ht="18.75" x14ac:dyDescent="0.3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</row>
    <row r="5" spans="1:17" x14ac:dyDescent="0.25">
      <c r="A5" s="13" t="s">
        <v>8</v>
      </c>
      <c r="B5" s="14" t="s">
        <v>9</v>
      </c>
      <c r="C5" s="14">
        <v>1</v>
      </c>
      <c r="D5" s="14">
        <v>1054</v>
      </c>
      <c r="E5" s="14">
        <f>C5*D5</f>
        <v>1054</v>
      </c>
      <c r="F5" s="14">
        <f>E5+0.22*E5</f>
        <v>1285.8800000000001</v>
      </c>
      <c r="G5" s="2" t="s">
        <v>10</v>
      </c>
    </row>
    <row r="6" spans="1:17" x14ac:dyDescent="0.25">
      <c r="A6" s="8" t="s">
        <v>11</v>
      </c>
      <c r="B6" s="9" t="s">
        <v>19</v>
      </c>
      <c r="C6" s="9">
        <v>1</v>
      </c>
      <c r="D6" s="9">
        <v>144</v>
      </c>
      <c r="E6" s="9">
        <f>C6*D6</f>
        <v>144</v>
      </c>
      <c r="F6" s="9">
        <f>E6+0.22*E6</f>
        <v>175.68</v>
      </c>
      <c r="G6" s="2" t="s">
        <v>27</v>
      </c>
      <c r="Q6" s="2"/>
    </row>
    <row r="7" spans="1:17" x14ac:dyDescent="0.25">
      <c r="A7" s="8" t="s">
        <v>11</v>
      </c>
      <c r="B7" s="9" t="s">
        <v>26</v>
      </c>
      <c r="C7" s="9">
        <v>1</v>
      </c>
      <c r="D7" s="9">
        <v>172</v>
      </c>
      <c r="E7" s="9">
        <f>C7*D7</f>
        <v>172</v>
      </c>
      <c r="F7" s="9">
        <f>E7+0.22*E7</f>
        <v>209.84</v>
      </c>
      <c r="G7" s="2" t="s">
        <v>22</v>
      </c>
      <c r="Q7" s="2"/>
    </row>
    <row r="8" spans="1:17" x14ac:dyDescent="0.25">
      <c r="A8" s="8" t="s">
        <v>11</v>
      </c>
      <c r="B8" s="9" t="s">
        <v>20</v>
      </c>
      <c r="C8" s="9">
        <v>1</v>
      </c>
      <c r="D8" s="9">
        <v>144</v>
      </c>
      <c r="E8" s="9">
        <f>C8*D8</f>
        <v>144</v>
      </c>
      <c r="F8" s="9">
        <f>E8+0.22*E8</f>
        <v>175.68</v>
      </c>
      <c r="G8" s="2" t="s">
        <v>21</v>
      </c>
      <c r="Q8" s="2"/>
    </row>
    <row r="9" spans="1:17" x14ac:dyDescent="0.25">
      <c r="A9" s="8" t="s">
        <v>17</v>
      </c>
      <c r="B9" s="9" t="s">
        <v>16</v>
      </c>
      <c r="C9" s="9">
        <v>2</v>
      </c>
      <c r="D9" s="9">
        <v>89</v>
      </c>
      <c r="E9" s="9">
        <f t="shared" ref="E9" si="0">C9*D9</f>
        <v>178</v>
      </c>
      <c r="F9" s="10">
        <f t="shared" ref="F9" si="1">E9+0.22*E9</f>
        <v>217.16</v>
      </c>
      <c r="G9" s="2" t="s">
        <v>18</v>
      </c>
      <c r="Q9" s="2"/>
    </row>
    <row r="10" spans="1:17" ht="30" x14ac:dyDescent="0.25">
      <c r="A10" s="8" t="s">
        <v>23</v>
      </c>
      <c r="B10" s="11" t="s">
        <v>25</v>
      </c>
      <c r="C10" s="9">
        <v>1</v>
      </c>
      <c r="D10" s="9">
        <v>80.5</v>
      </c>
      <c r="E10" s="9">
        <f t="shared" ref="E10" si="2">C10*D10</f>
        <v>80.5</v>
      </c>
      <c r="F10" s="10">
        <f t="shared" ref="F10" si="3">E10+0.22*E10</f>
        <v>98.210000000000008</v>
      </c>
      <c r="G10" s="2" t="s">
        <v>24</v>
      </c>
      <c r="Q10" s="2"/>
    </row>
    <row r="11" spans="1:17" ht="60" x14ac:dyDescent="0.25">
      <c r="A11" s="8" t="s">
        <v>15</v>
      </c>
      <c r="B11" s="11" t="s">
        <v>14</v>
      </c>
      <c r="C11" s="9">
        <v>1</v>
      </c>
      <c r="D11" s="12"/>
      <c r="E11" s="12"/>
      <c r="F11" s="9">
        <v>94.99</v>
      </c>
      <c r="G11" s="6" t="s">
        <v>13</v>
      </c>
      <c r="Q11" s="2"/>
    </row>
    <row r="12" spans="1:17" ht="18.75" x14ac:dyDescent="0.3">
      <c r="E12" s="1" t="s">
        <v>12</v>
      </c>
      <c r="F12" s="3">
        <f>SUM(F5:F11)</f>
        <v>2257.44</v>
      </c>
    </row>
    <row r="13" spans="1:17" x14ac:dyDescent="0.25">
      <c r="F13" s="7"/>
    </row>
    <row r="16" spans="1:17" ht="15.75" x14ac:dyDescent="0.25">
      <c r="B16" s="4"/>
    </row>
    <row r="17" spans="1:2" ht="15.75" x14ac:dyDescent="0.25">
      <c r="B17" s="4"/>
    </row>
    <row r="18" spans="1:2" ht="15.75" x14ac:dyDescent="0.25">
      <c r="A18" s="5"/>
      <c r="B18" s="4"/>
    </row>
  </sheetData>
  <hyperlinks>
    <hyperlink ref="G5" r:id="rId1" display="https://www.astroshop.it/equatoriale-con-goto/skywatcher-montatura-heq-5-pro-synscan-goto/p,4071" xr:uid="{A86BBAA9-DBF0-4C56-AC15-6F821888DF2A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Lucente</dc:creator>
  <cp:lastModifiedBy>Marco Lucente</cp:lastModifiedBy>
  <dcterms:created xsi:type="dcterms:W3CDTF">2024-05-17T14:15:30Z</dcterms:created>
  <dcterms:modified xsi:type="dcterms:W3CDTF">2024-06-21T12:42:52Z</dcterms:modified>
</cp:coreProperties>
</file>